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03_Beschaffungen &amp; Nachträge\2025 Alle Vorgänge\25-08734 MFT Lösung\040_Vergabeunterlagen\veröffentlichte Dokumente\"/>
    </mc:Choice>
  </mc:AlternateContent>
  <xr:revisionPtr revIDLastSave="0" documentId="8_{4839C549-72F5-47DE-8866-52E6E0C02B03}" xr6:coauthVersionLast="47" xr6:coauthVersionMax="47" xr10:uidLastSave="{00000000-0000-0000-0000-000000000000}"/>
  <bookViews>
    <workbookView xWindow="-108" yWindow="-108" windowWidth="41496" windowHeight="16776" xr2:uid="{00000000-000D-0000-FFFF-FFFF00000000}"/>
  </bookViews>
  <sheets>
    <sheet name="A1 - User" sheetId="5" r:id="rId1"/>
  </sheets>
  <definedNames>
    <definedName name="_xlnm.Print_Area" localSheetId="0">'A1 - User'!$A$1:$G$40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5" l="1"/>
  <c r="G13" i="5"/>
  <c r="G14" i="5"/>
  <c r="G15" i="5"/>
  <c r="G20" i="5"/>
  <c r="G19" i="5"/>
  <c r="G18" i="5"/>
  <c r="G17" i="5"/>
  <c r="G16" i="5"/>
  <c r="G11" i="5"/>
  <c r="G33" i="5" s="1"/>
  <c r="G34" i="5" l="1"/>
  <c r="G36" i="5" s="1"/>
  <c r="G35" i="5" l="1"/>
  <c r="G38" i="5" s="1"/>
</calcChain>
</file>

<file path=xl/sharedStrings.xml><?xml version="1.0" encoding="utf-8"?>
<sst xmlns="http://schemas.openxmlformats.org/spreadsheetml/2006/main" count="55" uniqueCount="48">
  <si>
    <t>Anlage A1</t>
  </si>
  <si>
    <r>
      <t xml:space="preserve">Preisblatt </t>
    </r>
    <r>
      <rPr>
        <b/>
        <sz val="18"/>
        <color rgb="FF0070C0"/>
        <rFont val="Arial"/>
        <family val="2"/>
      </rPr>
      <t>USER</t>
    </r>
  </si>
  <si>
    <t>Bietername:</t>
  </si>
  <si>
    <t>1. Ausfüllhinweise zu den Preisangaben</t>
  </si>
  <si>
    <r>
      <rPr>
        <sz val="10"/>
        <color rgb="FF000000"/>
        <rFont val="Arial"/>
        <family val="2"/>
      </rPr>
      <t xml:space="preserve">In die nachfolgende Tabelle sind die für die Ausführung der unten genannten Leistungen geltenden Preise einzutragen. Eintragungen sind </t>
    </r>
    <r>
      <rPr>
        <u/>
        <sz val="10"/>
        <color rgb="FF000000"/>
        <rFont val="Arial"/>
        <family val="2"/>
      </rPr>
      <t>nur in den blauen Feldern</t>
    </r>
    <r>
      <rPr>
        <sz val="10"/>
        <color rgb="FF000000"/>
        <rFont val="Arial"/>
        <family val="2"/>
      </rPr>
      <t xml:space="preserve"> vorzunehmen.
Die eingetragenen Einzelpreise gelten für die maximale Vertragslaufzeit und verstehen sich in den einzelnen Positionen als Endpreise für die jeweils vollständige Leistung gemäß den Vertragsunterlagen sowie für alle Leistungen, die in den Vertragsunterlagen im Einzelnen nicht aufgeführt sind, jedoch für die vollständige und ordnungsgemäße Leistungserbringung erforderlich sind. 
Alle Einzelpreise sind in Euro (€) einzutragen und auf zwei Nachkommastellen kaufmännisch zu runden. Die Umsatzsteuer (USt.) wird mit dem jeweils zum Zeitpunkt der Leistungserbringung gesetzlich gültigen Satz berechnet.
</t>
    </r>
    <r>
      <rPr>
        <b/>
        <sz val="10"/>
        <color rgb="FF000000"/>
        <rFont val="Arial"/>
        <family val="2"/>
      </rPr>
      <t xml:space="preserve">Es sind alle in der Tabelle unter Ziffer 2. aufgeführten (blau markierten) Positionen zu bepreisen. Je Position ist </t>
    </r>
    <r>
      <rPr>
        <b/>
        <u/>
        <sz val="10"/>
        <color rgb="FF000000"/>
        <rFont val="Arial"/>
        <family val="2"/>
      </rPr>
      <t>ein</t>
    </r>
    <r>
      <rPr>
        <b/>
        <sz val="10"/>
        <color rgb="FF000000"/>
        <rFont val="Arial"/>
        <family val="2"/>
      </rPr>
      <t xml:space="preserve"> Preis anzugeben. Insbesondere die Angabe von Preisspannen, das Hinzusetzen, Ändern, Streichen oder Freilassen von Preispositionen</t>
    </r>
    <r>
      <rPr>
        <b/>
        <sz val="10"/>
        <color rgb="FFFF0000"/>
        <rFont val="Arial"/>
        <family val="2"/>
      </rPr>
      <t xml:space="preserve"> </t>
    </r>
    <r>
      <rPr>
        <b/>
        <sz val="10"/>
        <color rgb="FF000000"/>
        <rFont val="Arial"/>
        <family val="2"/>
      </rPr>
      <t xml:space="preserve">kann ggf. zwingend zum Ausschluss des Angebotes führen. Preispositionen, die kostenlos angeboten werden, sind mit "0" (in Worten: Null) zu versehen.
</t>
    </r>
    <r>
      <rPr>
        <sz val="10"/>
        <color rgb="FF000000"/>
        <rFont val="Arial"/>
        <family val="2"/>
      </rPr>
      <t>Der aus allen Einzelpreisen zzgl. USt. gebildete Angebotsvergleichspreis abzgl. ggf. angebotenem und wertbarem Skonto wird für die Angebotswertung herangezogen, vgl. Ziffer 10 der Bewerbungsbedingungen (Anhang C der Aufforderung zur Abgabe von Angeboten).
Sofern kein Rabatt oder Skonto angeboten wird, sind die jeweiligen Felder mit "0" (in Worten: Null) zu versehen.</t>
    </r>
  </si>
  <si>
    <t>2. Preisangaben</t>
  </si>
  <si>
    <t>Pos.</t>
  </si>
  <si>
    <t>Bezeichnung</t>
  </si>
  <si>
    <t>Einheit</t>
  </si>
  <si>
    <t>Menge / Stück für die maximale Vertragslaufzeit</t>
  </si>
  <si>
    <t>Einzelpreis exkl. USt. in € inkl. sämtlicher Nebenkosten</t>
  </si>
  <si>
    <r>
      <t xml:space="preserve">Gesamtpreis für
exkl. USt. in €
</t>
    </r>
    <r>
      <rPr>
        <b/>
        <sz val="8"/>
        <rFont val="Arial"/>
        <family val="2"/>
      </rPr>
      <t>(Menge x Einzelpreis)</t>
    </r>
  </si>
  <si>
    <t>1.</t>
  </si>
  <si>
    <t>Pauschale</t>
  </si>
  <si>
    <t>2.</t>
  </si>
  <si>
    <t>3.</t>
  </si>
  <si>
    <t>Schulungsleistungen zur Implementierung</t>
  </si>
  <si>
    <t>Personentag 
(8 Stunden)</t>
  </si>
  <si>
    <t>4.</t>
  </si>
  <si>
    <t>5.</t>
  </si>
  <si>
    <r>
      <rPr>
        <b/>
        <sz val="10"/>
        <color rgb="FF0070C0"/>
        <rFont val="Arial"/>
        <family val="2"/>
      </rPr>
      <t>MFT-Lösung inkl. Lizenzen für 500 User</t>
    </r>
    <r>
      <rPr>
        <sz val="10"/>
        <color theme="1"/>
        <rFont val="Arial"/>
        <family val="2"/>
      </rPr>
      <t xml:space="preserve"> 
(1. &amp; 2. Vertragsjahr) </t>
    </r>
    <r>
      <rPr>
        <b/>
        <sz val="10"/>
        <color theme="1"/>
        <rFont val="Arial"/>
        <family val="2"/>
      </rPr>
      <t>mit Beginn der Leistungsphase 3</t>
    </r>
  </si>
  <si>
    <t>Monat</t>
  </si>
  <si>
    <t>6.</t>
  </si>
  <si>
    <t>7.</t>
  </si>
  <si>
    <t>8.</t>
  </si>
  <si>
    <t>Betriebsunterstützung während der Vertragslaufzeit</t>
  </si>
  <si>
    <t>9.</t>
  </si>
  <si>
    <t>10.</t>
  </si>
  <si>
    <t>Schulungsleistungen während der Vertragslaufzeit</t>
  </si>
  <si>
    <t>3. Zahlungsbedingungen</t>
  </si>
  <si>
    <r>
      <rPr>
        <sz val="10"/>
        <color rgb="FF000000"/>
        <rFont val="Arial"/>
        <family val="2"/>
      </rPr>
      <t>Rechnungen sind 30 Tage nach Erhalt einer prüfbaren Rechnung zur Zahlung fällig. Wir gewähren einen Nachlass auf den Rechnungsbetrag (Skonto) in Höhe von</t>
    </r>
    <r>
      <rPr>
        <b/>
        <sz val="10"/>
        <color rgb="FF000000"/>
        <rFont val="Arial"/>
        <family val="2"/>
      </rPr>
      <t xml:space="preserve"> A.)</t>
    </r>
    <r>
      <rPr>
        <sz val="10"/>
        <color rgb="FF000000"/>
        <rFont val="Arial"/>
        <family val="2"/>
      </rPr>
      <t xml:space="preserve"> %, wenn Sie spätestens nach </t>
    </r>
    <r>
      <rPr>
        <b/>
        <sz val="10"/>
        <color rgb="FF000000"/>
        <rFont val="Arial"/>
        <family val="2"/>
      </rPr>
      <t>B.)</t>
    </r>
    <r>
      <rPr>
        <sz val="10"/>
        <color rgb="FF000000"/>
        <rFont val="Arial"/>
        <family val="2"/>
      </rPr>
      <t xml:space="preserve"> Tagen nach Eingang der prüfbaren Rechnung die Zahlung vorgenommen haben.</t>
    </r>
  </si>
  <si>
    <t>A.) Skonto in %</t>
  </si>
  <si>
    <t>B.) Tage nach Eingang einer prüfbaren Rechnung</t>
  </si>
  <si>
    <t>Uns ist bekannt, dass Skontofristen unter 14 Tagen bei der Angebotsbewertung nicht berücksichtigt werden.</t>
  </si>
  <si>
    <t>4. Angebotsvergleichspreis</t>
  </si>
  <si>
    <t>Gesamtangebotspreis exkl. USt. in €</t>
  </si>
  <si>
    <t>zzgl. gesetzl. USt.* in €</t>
  </si>
  <si>
    <t xml:space="preserve">Gesamtangebotspreis inkl. USt. in € </t>
  </si>
  <si>
    <t>abzgl. Skonto (vgl. Ziffer 3.), sofern angeboten und wertbar</t>
  </si>
  <si>
    <r>
      <rPr>
        <b/>
        <u/>
        <sz val="12"/>
        <rFont val="Arial"/>
        <family val="2"/>
      </rPr>
      <t>Angebotsvergleichspreis</t>
    </r>
    <r>
      <rPr>
        <b/>
        <sz val="12"/>
        <rFont val="Arial"/>
        <family val="2"/>
      </rPr>
      <t xml:space="preserve"> inkl. USt. in € nach Skontoabzug</t>
    </r>
  </si>
  <si>
    <t>*HINWEIS: Für die Ermittlung des Angebotsvergleichspreises wird von einem USt.-Satz von 19% ausgegangen. Während der Vertragslaufzeit wird die USt. mit dem jeweils zum Zeitpunkt der Leistungserbringung gesetzlich gültigen Satz berechnet.</t>
  </si>
  <si>
    <r>
      <rPr>
        <b/>
        <sz val="10"/>
        <color rgb="FF0070C0"/>
        <rFont val="Arial"/>
        <family val="2"/>
      </rPr>
      <t>MFT-Lösung inkl. Lizenzen für 600 User</t>
    </r>
    <r>
      <rPr>
        <sz val="10"/>
        <color theme="1"/>
        <rFont val="Arial"/>
        <family val="2"/>
      </rPr>
      <t xml:space="preserve">
(3. Vertragsjahr)</t>
    </r>
  </si>
  <si>
    <r>
      <rPr>
        <b/>
        <sz val="10"/>
        <color rgb="FF0070C0"/>
        <rFont val="Arial"/>
        <family val="2"/>
      </rPr>
      <t>MFT-Lösung inkl. Lizenzen für 700 User</t>
    </r>
    <r>
      <rPr>
        <sz val="10"/>
        <color theme="1"/>
        <rFont val="Arial"/>
        <family val="2"/>
      </rPr>
      <t xml:space="preserve">
(4. Vertragsjahr)</t>
    </r>
  </si>
  <si>
    <r>
      <rPr>
        <b/>
        <sz val="10"/>
        <color rgb="FF0070C0"/>
        <rFont val="Arial"/>
        <family val="2"/>
      </rPr>
      <t xml:space="preserve">
Hinweis zu den angegebenen Mengen:
</t>
    </r>
    <r>
      <rPr>
        <sz val="10"/>
        <rFont val="Arial"/>
        <family val="2"/>
      </rPr>
      <t>Die</t>
    </r>
    <r>
      <rPr>
        <b/>
        <sz val="10"/>
        <rFont val="Arial"/>
        <family val="2"/>
      </rPr>
      <t xml:space="preserve"> Lizenzmenge unter Ziffer 5 stellt die garantierte Mindestabnahme über die Vertragslaufzeit dar.</t>
    </r>
    <r>
      <rPr>
        <sz val="10"/>
        <rFont val="Arial"/>
        <family val="2"/>
      </rPr>
      <t xml:space="preserve"> Die Positionen 6 und 7 simulieren eine mögliche Erhöhung um jeweils 100 weitere Lizenzen für die Vertragsjahre 3 und 4. Es besteht aber </t>
    </r>
    <r>
      <rPr>
        <b/>
        <sz val="10"/>
        <rFont val="Arial"/>
        <family val="2"/>
      </rPr>
      <t>kein Anspruch auf Anbnahme</t>
    </r>
    <r>
      <rPr>
        <sz val="10"/>
        <rFont val="Arial"/>
        <family val="2"/>
      </rPr>
      <t xml:space="preserve"> von höheren Mengen..</t>
    </r>
    <r>
      <rPr>
        <sz val="10"/>
        <color theme="1"/>
        <rFont val="Arial"/>
        <family val="2"/>
      </rPr>
      <t xml:space="preserve">
Bei den Mengenangaben der</t>
    </r>
    <r>
      <rPr>
        <b/>
        <sz val="10"/>
        <color theme="1"/>
        <rFont val="Arial"/>
        <family val="2"/>
      </rPr>
      <t xml:space="preserve"> Positionen 8 und 10</t>
    </r>
    <r>
      <rPr>
        <sz val="10"/>
        <color theme="1"/>
        <rFont val="Arial"/>
        <family val="2"/>
      </rPr>
      <t xml:space="preserve"> handelt es sich um Schätzungen der TK.  Sie dienen als Kalkulationsgrundlage und können sich während der Vertragslaufzeit nach oben oder unten verändern. Auch hier besteht kein Anspruch des AN auf Beauftragung bestimmter Leistungen oder eines bestimmten Umfangs einer Leistung. </t>
    </r>
  </si>
  <si>
    <r>
      <t>Proof of Concept, gemäß</t>
    </r>
    <r>
      <rPr>
        <sz val="10"/>
        <rFont val="Arial"/>
        <family val="2"/>
      </rPr>
      <t xml:space="preserve"> Leistungsbeschreibung Ziffer 3, </t>
    </r>
    <r>
      <rPr>
        <sz val="10"/>
        <color theme="1"/>
        <rFont val="Arial"/>
        <family val="2"/>
      </rPr>
      <t xml:space="preserve">
inkl. ggf.notwendiger Testlizenzen</t>
    </r>
  </si>
  <si>
    <r>
      <t xml:space="preserve">Implementierung der MFT-Lösung
gemäß Leistungsbeschreibung </t>
    </r>
    <r>
      <rPr>
        <sz val="10"/>
        <rFont val="Arial"/>
        <family val="2"/>
      </rPr>
      <t xml:space="preserve">Ziffer 4 </t>
    </r>
  </si>
  <si>
    <r>
      <t>Migrationsleistungen, gemäß</t>
    </r>
    <r>
      <rPr>
        <sz val="10"/>
        <color rgb="FFFF0000"/>
        <rFont val="Arial"/>
        <family val="2"/>
      </rPr>
      <t xml:space="preserve"> </t>
    </r>
    <r>
      <rPr>
        <sz val="10"/>
        <rFont val="Arial"/>
        <family val="2"/>
      </rPr>
      <t>Leistungsbeschreibung</t>
    </r>
    <r>
      <rPr>
        <sz val="10"/>
        <color rgb="FFFF0000"/>
        <rFont val="Arial"/>
        <family val="2"/>
      </rPr>
      <t xml:space="preserve"> </t>
    </r>
    <r>
      <rPr>
        <sz val="10"/>
        <rFont val="Arial"/>
        <family val="2"/>
      </rPr>
      <t>Ziffer 5</t>
    </r>
  </si>
  <si>
    <r>
      <t>erweiterte Betriebsunterstützung (24/7 Support inkl. Updates),
ge</t>
    </r>
    <r>
      <rPr>
        <sz val="10"/>
        <rFont val="Arial"/>
        <family val="2"/>
      </rPr>
      <t xml:space="preserve">mäß Leistungsbeschreibung Ziffer 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</si>
</sst>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5" formatCode="#,##0.00\ &quot;€&quot;"/>
  </numFmts>
  <fonts count="24" x14ac:knownFonts="1">
    <font>
      <sz val="10"/>
      <color theme="1"/>
      <name val="Arial"/>
      <family val="2"/>
    </font>
    <font>
      <sz val="10"/>
      <color theme="1"/>
      <name val="Arial"/>
      <family val="2"/>
    </font>
    <font>
      <b/>
      <sz val="10"/>
      <color theme="1"/>
      <name val="Arial"/>
      <family val="2"/>
    </font>
    <font>
      <b/>
      <sz val="18"/>
      <color theme="1"/>
      <name val="Arial"/>
      <family val="2"/>
    </font>
    <font>
      <b/>
      <sz val="12"/>
      <color indexed="8"/>
      <name val="Arial"/>
      <family val="2"/>
    </font>
    <font>
      <sz val="10"/>
      <color indexed="8"/>
      <name val="Arial"/>
      <family val="2"/>
    </font>
    <font>
      <b/>
      <sz val="10"/>
      <color indexed="8"/>
      <name val="Arial"/>
      <family val="2"/>
    </font>
    <font>
      <sz val="10"/>
      <name val="Arial"/>
      <family val="2"/>
    </font>
    <font>
      <b/>
      <sz val="10"/>
      <name val="Arial"/>
      <family val="2"/>
    </font>
    <font>
      <b/>
      <sz val="12"/>
      <color theme="1"/>
      <name val="Arial"/>
      <family val="2"/>
    </font>
    <font>
      <b/>
      <sz val="12"/>
      <name val="Arial"/>
      <family val="2"/>
    </font>
    <font>
      <b/>
      <u/>
      <sz val="12"/>
      <name val="Arial"/>
      <family val="2"/>
    </font>
    <font>
      <i/>
      <sz val="8"/>
      <color rgb="FFFF0000"/>
      <name val="Arial"/>
      <family val="2"/>
    </font>
    <font>
      <sz val="10"/>
      <color rgb="FF0070C0"/>
      <name val="Arial"/>
      <family val="2"/>
    </font>
    <font>
      <b/>
      <sz val="8"/>
      <name val="Arial"/>
      <family val="2"/>
    </font>
    <font>
      <sz val="8"/>
      <color rgb="FF444444"/>
      <name val="Segoe UI"/>
      <family val="2"/>
    </font>
    <font>
      <sz val="10"/>
      <color rgb="FF000000"/>
      <name val="Arial"/>
      <family val="2"/>
    </font>
    <font>
      <u/>
      <sz val="10"/>
      <color rgb="FF000000"/>
      <name val="Arial"/>
      <family val="2"/>
    </font>
    <font>
      <b/>
      <sz val="10"/>
      <color rgb="FF000000"/>
      <name val="Arial"/>
      <family val="2"/>
    </font>
    <font>
      <b/>
      <u/>
      <sz val="10"/>
      <color rgb="FF000000"/>
      <name val="Arial"/>
      <family val="2"/>
    </font>
    <font>
      <b/>
      <sz val="10"/>
      <color rgb="FFFF0000"/>
      <name val="Arial"/>
      <family val="2"/>
    </font>
    <font>
      <sz val="10"/>
      <color rgb="FFFF0000"/>
      <name val="Arial"/>
      <family val="2"/>
    </font>
    <font>
      <b/>
      <sz val="18"/>
      <color rgb="FF0070C0"/>
      <name val="Arial"/>
      <family val="2"/>
    </font>
    <font>
      <b/>
      <sz val="10"/>
      <color rgb="FF0070C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70">
    <xf numFmtId="0" fontId="0" fillId="0" borderId="0" xfId="0"/>
    <xf numFmtId="0" fontId="2" fillId="0" borderId="0" xfId="0" applyFont="1"/>
    <xf numFmtId="0" fontId="3" fillId="0" borderId="0" xfId="0" applyFont="1"/>
    <xf numFmtId="0" fontId="0" fillId="0" borderId="0" xfId="0" applyAlignment="1">
      <alignment vertical="center"/>
    </xf>
    <xf numFmtId="0" fontId="4" fillId="0" borderId="0" xfId="0" applyFont="1"/>
    <xf numFmtId="0" fontId="5" fillId="0" borderId="0" xfId="0" applyFont="1" applyAlignment="1">
      <alignment horizontal="left" vertical="center"/>
    </xf>
    <xf numFmtId="0" fontId="6" fillId="4" borderId="0" xfId="1" applyNumberFormat="1" applyFont="1" applyFill="1" applyAlignment="1">
      <alignment horizontal="center" vertical="center"/>
    </xf>
    <xf numFmtId="0" fontId="5" fillId="0" borderId="0" xfId="0" applyFont="1" applyAlignment="1">
      <alignment horizontal="left" vertical="center" wrapText="1"/>
    </xf>
    <xf numFmtId="0" fontId="9" fillId="0" borderId="0" xfId="0" applyFont="1"/>
    <xf numFmtId="0" fontId="9" fillId="0" borderId="0" xfId="0" applyFont="1" applyAlignment="1">
      <alignment vertical="center"/>
    </xf>
    <xf numFmtId="0" fontId="0" fillId="0" borderId="0" xfId="0" applyAlignment="1">
      <alignment horizontal="left" vertical="center"/>
    </xf>
    <xf numFmtId="0" fontId="0" fillId="0" borderId="4" xfId="0" applyBorder="1" applyAlignment="1">
      <alignment horizontal="center" vertical="center"/>
    </xf>
    <xf numFmtId="165" fontId="2" fillId="0" borderId="8" xfId="0" applyNumberFormat="1" applyFont="1" applyBorder="1" applyAlignment="1">
      <alignment horizontal="righ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165" fontId="0" fillId="0" borderId="8" xfId="0" applyNumberFormat="1" applyBorder="1" applyAlignment="1">
      <alignment vertical="center"/>
    </xf>
    <xf numFmtId="165" fontId="2" fillId="0" borderId="10" xfId="0" applyNumberFormat="1" applyFont="1" applyBorder="1" applyAlignment="1">
      <alignment vertical="center"/>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165" fontId="2" fillId="0" borderId="18" xfId="0" applyNumberFormat="1" applyFont="1" applyBorder="1" applyAlignment="1">
      <alignment horizontal="right" vertical="center"/>
    </xf>
    <xf numFmtId="165" fontId="9" fillId="6" borderId="11" xfId="0" applyNumberFormat="1" applyFont="1" applyFill="1" applyBorder="1" applyAlignment="1">
      <alignment vertical="center"/>
    </xf>
    <xf numFmtId="2" fontId="0" fillId="0" borderId="9" xfId="0" applyNumberFormat="1" applyBorder="1" applyAlignment="1">
      <alignment vertical="center"/>
    </xf>
    <xf numFmtId="165" fontId="2" fillId="0" borderId="19" xfId="0" applyNumberFormat="1" applyFont="1" applyBorder="1" applyAlignment="1">
      <alignment horizontal="right" vertical="center"/>
    </xf>
    <xf numFmtId="164" fontId="6" fillId="3" borderId="7" xfId="1" applyNumberFormat="1" applyFont="1" applyFill="1" applyBorder="1" applyAlignment="1" applyProtection="1">
      <alignment horizontal="center" vertical="center"/>
      <protection locked="0"/>
    </xf>
    <xf numFmtId="0" fontId="6" fillId="3" borderId="10" xfId="1" applyNumberFormat="1" applyFont="1" applyFill="1" applyBorder="1" applyAlignment="1" applyProtection="1">
      <alignment horizontal="center" vertical="center"/>
      <protection locked="0"/>
    </xf>
    <xf numFmtId="0" fontId="13" fillId="0" borderId="0" xfId="0" applyFont="1" applyAlignment="1">
      <alignment vertical="center" wrapText="1"/>
    </xf>
    <xf numFmtId="0" fontId="8" fillId="2" borderId="6" xfId="0" applyFont="1" applyFill="1" applyBorder="1" applyAlignment="1">
      <alignment vertical="center" wrapText="1"/>
    </xf>
    <xf numFmtId="0" fontId="9" fillId="0" borderId="0" xfId="0" applyFont="1" applyAlignment="1">
      <alignment horizontal="right" vertical="center"/>
    </xf>
    <xf numFmtId="0" fontId="7" fillId="0" borderId="4" xfId="0" applyFont="1" applyBorder="1" applyAlignment="1">
      <alignment vertical="center" wrapText="1"/>
    </xf>
    <xf numFmtId="0" fontId="0" fillId="0" borderId="4" xfId="0" applyBorder="1" applyAlignment="1">
      <alignment vertical="center" wrapText="1"/>
    </xf>
    <xf numFmtId="9" fontId="8" fillId="5" borderId="4" xfId="0" applyNumberFormat="1" applyFont="1" applyFill="1" applyBorder="1" applyAlignment="1" applyProtection="1">
      <alignment horizontal="center" vertical="center"/>
      <protection locked="0"/>
    </xf>
    <xf numFmtId="0" fontId="7" fillId="0" borderId="0" xfId="0" applyFont="1" applyAlignment="1">
      <alignment vertical="top" wrapText="1"/>
    </xf>
    <xf numFmtId="0" fontId="15" fillId="0" borderId="0" xfId="0" applyFont="1"/>
    <xf numFmtId="165" fontId="0" fillId="3" borderId="4" xfId="0" applyNumberFormat="1" applyFill="1" applyBorder="1" applyAlignment="1" applyProtection="1">
      <alignment horizontal="center" vertical="center"/>
      <protection locked="0"/>
    </xf>
    <xf numFmtId="1" fontId="0" fillId="3" borderId="4" xfId="0" applyNumberFormat="1" applyFill="1" applyBorder="1" applyAlignment="1" applyProtection="1">
      <alignment horizontal="center" vertical="center"/>
      <protection locked="0"/>
    </xf>
    <xf numFmtId="0" fontId="0" fillId="0" borderId="4" xfId="0" applyBorder="1" applyAlignment="1">
      <alignment vertical="center"/>
    </xf>
    <xf numFmtId="2" fontId="0" fillId="0" borderId="23" xfId="0" applyNumberFormat="1" applyBorder="1" applyAlignment="1">
      <alignment vertical="center"/>
    </xf>
    <xf numFmtId="165" fontId="0" fillId="3" borderId="21" xfId="0" applyNumberFormat="1" applyFill="1" applyBorder="1" applyAlignment="1" applyProtection="1">
      <alignment horizontal="center" vertical="center"/>
      <protection locked="0"/>
    </xf>
    <xf numFmtId="165" fontId="0" fillId="0" borderId="10" xfId="0" applyNumberFormat="1" applyBorder="1" applyAlignment="1">
      <alignment vertical="center"/>
    </xf>
    <xf numFmtId="0" fontId="23" fillId="0" borderId="4" xfId="0" applyFont="1" applyBorder="1" applyAlignment="1">
      <alignment horizontal="center" vertical="center"/>
    </xf>
    <xf numFmtId="0" fontId="0" fillId="0" borderId="21" xfId="0" applyBorder="1" applyAlignment="1">
      <alignment vertical="center" wrapText="1"/>
    </xf>
    <xf numFmtId="0" fontId="7" fillId="0" borderId="21" xfId="0" applyFont="1" applyBorder="1" applyAlignment="1">
      <alignment vertical="center" wrapText="1"/>
    </xf>
    <xf numFmtId="0" fontId="23" fillId="0" borderId="21" xfId="0" applyFont="1" applyBorder="1" applyAlignment="1">
      <alignment horizontal="center" vertical="center"/>
    </xf>
    <xf numFmtId="0" fontId="0" fillId="0" borderId="0" xfId="0" applyAlignment="1">
      <alignment horizontal="left" vertical="top" wrapText="1"/>
    </xf>
    <xf numFmtId="0" fontId="8" fillId="5" borderId="20" xfId="0" applyFont="1" applyFill="1" applyBorder="1" applyAlignment="1">
      <alignment horizontal="left" vertical="center" wrapText="1"/>
    </xf>
    <xf numFmtId="0" fontId="8" fillId="5" borderId="2" xfId="0" applyFont="1" applyFill="1" applyBorder="1" applyAlignment="1">
      <alignment horizontal="left" vertical="center" wrapText="1"/>
    </xf>
    <xf numFmtId="0" fontId="9" fillId="3" borderId="1"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wrapText="1"/>
      <protection locked="0"/>
    </xf>
    <xf numFmtId="0" fontId="7" fillId="0" borderId="0" xfId="0" applyFont="1" applyAlignment="1">
      <alignment horizontal="left" vertical="center" wrapText="1"/>
    </xf>
    <xf numFmtId="0" fontId="12" fillId="0" borderId="0" xfId="0" applyFont="1" applyAlignment="1">
      <alignment horizontal="center" vertical="top" wrapText="1"/>
    </xf>
    <xf numFmtId="0" fontId="12" fillId="0" borderId="0" xfId="0" applyFont="1" applyAlignment="1">
      <alignment horizontal="center" vertical="top"/>
    </xf>
    <xf numFmtId="0" fontId="16" fillId="0" borderId="0" xfId="0" applyFont="1" applyAlignment="1">
      <alignment horizontal="left" vertical="top" wrapText="1"/>
    </xf>
    <xf numFmtId="0" fontId="5" fillId="0" borderId="0" xfId="0" applyFont="1" applyAlignment="1">
      <alignment horizontal="left" vertical="top" wrapText="1"/>
    </xf>
    <xf numFmtId="0" fontId="6" fillId="2" borderId="15"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5" fillId="0" borderId="0" xfId="0" applyFont="1" applyAlignment="1">
      <alignment horizontal="left" vertical="center" wrapText="1"/>
    </xf>
    <xf numFmtId="0" fontId="8" fillId="5" borderId="15" xfId="0" applyFont="1" applyFill="1" applyBorder="1" applyAlignment="1">
      <alignment horizontal="left" vertical="center"/>
    </xf>
    <xf numFmtId="0" fontId="8" fillId="5" borderId="14" xfId="0" applyFont="1" applyFill="1" applyBorder="1" applyAlignment="1">
      <alignment horizontal="left" vertical="center"/>
    </xf>
    <xf numFmtId="0" fontId="8" fillId="5" borderId="20" xfId="0" applyFont="1" applyFill="1" applyBorder="1" applyAlignment="1">
      <alignment horizontal="left" vertical="center"/>
    </xf>
    <xf numFmtId="0" fontId="8" fillId="5" borderId="2" xfId="0" applyFont="1" applyFill="1" applyBorder="1" applyAlignment="1">
      <alignment horizontal="left" vertical="center"/>
    </xf>
    <xf numFmtId="0" fontId="2" fillId="5" borderId="16" xfId="0" applyFont="1" applyFill="1" applyBorder="1" applyAlignment="1">
      <alignment horizontal="left" vertical="center"/>
    </xf>
    <xf numFmtId="0" fontId="2" fillId="5" borderId="17" xfId="0" applyFont="1" applyFill="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22" xfId="0" applyFont="1" applyBorder="1" applyAlignment="1">
      <alignment horizontal="left" vertical="center"/>
    </xf>
    <xf numFmtId="0" fontId="10" fillId="5" borderId="12" xfId="0" applyFont="1" applyFill="1" applyBorder="1" applyAlignment="1">
      <alignment horizontal="left" vertical="center"/>
    </xf>
    <xf numFmtId="0" fontId="10" fillId="5" borderId="13" xfId="0" applyFont="1" applyFill="1" applyBorder="1" applyAlignment="1">
      <alignment horizontal="left" vertical="center"/>
    </xf>
    <xf numFmtId="0" fontId="8" fillId="0" borderId="0" xfId="0" applyFont="1" applyAlignment="1">
      <alignment horizontal="left" vertical="top" wrapText="1"/>
    </xf>
  </cellXfs>
  <cellStyles count="3">
    <cellStyle name="Standard" xfId="0" builtinId="0"/>
    <cellStyle name="Währung" xfId="1" builtinId="4"/>
    <cellStyle name="Währung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7CF87-1FF4-41DC-9BAC-4CBB0078ADAC}">
  <sheetPr>
    <pageSetUpPr fitToPage="1"/>
  </sheetPr>
  <dimension ref="B1:J40"/>
  <sheetViews>
    <sheetView tabSelected="1" workbookViewId="0">
      <selection activeCell="B2" sqref="B2"/>
    </sheetView>
  </sheetViews>
  <sheetFormatPr baseColWidth="10" defaultColWidth="11.44140625" defaultRowHeight="13.2" outlineLevelRow="1" x14ac:dyDescent="0.25"/>
  <cols>
    <col min="1" max="1" width="3.5546875" customWidth="1"/>
    <col min="2" max="2" width="5.5546875" customWidth="1"/>
    <col min="3" max="3" width="56.5546875" customWidth="1"/>
    <col min="4" max="5" width="15.5546875" customWidth="1"/>
    <col min="6" max="7" width="23.88671875" customWidth="1"/>
    <col min="8" max="8" width="34.44140625" customWidth="1"/>
  </cols>
  <sheetData>
    <row r="1" spans="2:9" x14ac:dyDescent="0.25">
      <c r="B1" s="1" t="s">
        <v>0</v>
      </c>
    </row>
    <row r="2" spans="2:9" ht="22.8" x14ac:dyDescent="0.4">
      <c r="B2" s="2" t="s">
        <v>1</v>
      </c>
      <c r="E2" s="27" t="s">
        <v>2</v>
      </c>
      <c r="F2" s="46"/>
      <c r="G2" s="47"/>
    </row>
    <row r="3" spans="2:9" ht="12.6" customHeight="1" x14ac:dyDescent="0.4">
      <c r="B3" s="2"/>
    </row>
    <row r="4" spans="2:9" ht="15.6" x14ac:dyDescent="0.3">
      <c r="B4" s="8" t="s">
        <v>3</v>
      </c>
    </row>
    <row r="5" spans="2:9" ht="170.25" customHeight="1" outlineLevel="1" x14ac:dyDescent="0.25">
      <c r="B5" s="48" t="s">
        <v>4</v>
      </c>
      <c r="C5" s="48"/>
      <c r="D5" s="48"/>
      <c r="E5" s="48"/>
      <c r="F5" s="48"/>
      <c r="G5" s="48"/>
      <c r="H5" s="25"/>
    </row>
    <row r="6" spans="2:9" ht="97.8" customHeight="1" outlineLevel="1" x14ac:dyDescent="0.25">
      <c r="B6" s="43" t="s">
        <v>43</v>
      </c>
      <c r="C6" s="43"/>
      <c r="D6" s="43"/>
      <c r="E6" s="43"/>
      <c r="F6" s="43"/>
      <c r="G6" s="43"/>
      <c r="H6" s="25"/>
    </row>
    <row r="7" spans="2:9" ht="9.6" customHeight="1" x14ac:dyDescent="0.25">
      <c r="B7" s="3"/>
      <c r="E7" s="49"/>
      <c r="F7" s="49"/>
    </row>
    <row r="8" spans="2:9" ht="22.35" customHeight="1" x14ac:dyDescent="0.25">
      <c r="B8" s="9" t="s">
        <v>5</v>
      </c>
      <c r="E8" s="50"/>
      <c r="F8" s="50"/>
    </row>
    <row r="9" spans="2:9" ht="5.4" customHeight="1" thickBot="1" x14ac:dyDescent="0.3">
      <c r="B9" s="9"/>
      <c r="E9" s="50"/>
      <c r="F9" s="50"/>
    </row>
    <row r="10" spans="2:9" s="10" customFormat="1" ht="77.099999999999994" customHeight="1" x14ac:dyDescent="0.25">
      <c r="B10" s="13" t="s">
        <v>6</v>
      </c>
      <c r="C10" s="14" t="s">
        <v>7</v>
      </c>
      <c r="D10" s="17" t="s">
        <v>8</v>
      </c>
      <c r="E10" s="17" t="s">
        <v>9</v>
      </c>
      <c r="F10" s="26" t="s">
        <v>10</v>
      </c>
      <c r="G10" s="18" t="s">
        <v>11</v>
      </c>
    </row>
    <row r="11" spans="2:9" ht="32.4" customHeight="1" x14ac:dyDescent="0.25">
      <c r="B11" s="21" t="s">
        <v>12</v>
      </c>
      <c r="C11" s="29" t="s">
        <v>44</v>
      </c>
      <c r="D11" s="28" t="s">
        <v>13</v>
      </c>
      <c r="E11" s="11">
        <v>1</v>
      </c>
      <c r="F11" s="33">
        <v>0</v>
      </c>
      <c r="G11" s="15">
        <f>E11*ROUND(F11,2)</f>
        <v>0</v>
      </c>
      <c r="H11" s="43"/>
      <c r="I11" s="32"/>
    </row>
    <row r="12" spans="2:9" ht="32.4" customHeight="1" x14ac:dyDescent="0.25">
      <c r="B12" s="21" t="s">
        <v>14</v>
      </c>
      <c r="C12" s="29" t="s">
        <v>45</v>
      </c>
      <c r="D12" s="28" t="s">
        <v>13</v>
      </c>
      <c r="E12" s="11">
        <v>1</v>
      </c>
      <c r="F12" s="33">
        <v>0</v>
      </c>
      <c r="G12" s="15">
        <f t="shared" ref="G12:G15" si="0">E12*ROUND(F12,2)</f>
        <v>0</v>
      </c>
      <c r="H12" s="43"/>
      <c r="I12" s="32"/>
    </row>
    <row r="13" spans="2:9" ht="32.4" customHeight="1" x14ac:dyDescent="0.25">
      <c r="B13" s="21" t="s">
        <v>15</v>
      </c>
      <c r="C13" s="29" t="s">
        <v>16</v>
      </c>
      <c r="D13" s="28" t="s">
        <v>17</v>
      </c>
      <c r="E13" s="34">
        <v>0</v>
      </c>
      <c r="F13" s="33">
        <v>0</v>
      </c>
      <c r="G13" s="15">
        <f t="shared" si="0"/>
        <v>0</v>
      </c>
      <c r="H13" s="43"/>
      <c r="I13" s="32"/>
    </row>
    <row r="14" spans="2:9" ht="32.4" customHeight="1" x14ac:dyDescent="0.25">
      <c r="B14" s="21" t="s">
        <v>18</v>
      </c>
      <c r="C14" s="35" t="s">
        <v>46</v>
      </c>
      <c r="D14" s="28" t="s">
        <v>13</v>
      </c>
      <c r="E14" s="11">
        <v>1</v>
      </c>
      <c r="F14" s="33">
        <v>0</v>
      </c>
      <c r="G14" s="15">
        <f t="shared" si="0"/>
        <v>0</v>
      </c>
      <c r="H14" s="43"/>
      <c r="I14" s="32"/>
    </row>
    <row r="15" spans="2:9" ht="32.4" customHeight="1" x14ac:dyDescent="0.25">
      <c r="B15" s="21" t="s">
        <v>19</v>
      </c>
      <c r="C15" s="29" t="s">
        <v>20</v>
      </c>
      <c r="D15" s="28" t="s">
        <v>21</v>
      </c>
      <c r="E15" s="11">
        <v>24</v>
      </c>
      <c r="F15" s="33">
        <v>0</v>
      </c>
      <c r="G15" s="15">
        <f t="shared" si="0"/>
        <v>0</v>
      </c>
      <c r="H15" s="43"/>
      <c r="I15" s="32"/>
    </row>
    <row r="16" spans="2:9" ht="32.4" customHeight="1" x14ac:dyDescent="0.25">
      <c r="B16" s="21" t="s">
        <v>22</v>
      </c>
      <c r="C16" s="29" t="s">
        <v>41</v>
      </c>
      <c r="D16" s="28" t="s">
        <v>21</v>
      </c>
      <c r="E16" s="11">
        <v>12</v>
      </c>
      <c r="F16" s="33">
        <v>0</v>
      </c>
      <c r="G16" s="15">
        <f t="shared" ref="G16:G20" si="1">E16*ROUND(F16,2)</f>
        <v>0</v>
      </c>
      <c r="H16" s="43"/>
      <c r="I16" s="32"/>
    </row>
    <row r="17" spans="2:9" ht="32.4" customHeight="1" x14ac:dyDescent="0.25">
      <c r="B17" s="21" t="s">
        <v>23</v>
      </c>
      <c r="C17" s="29" t="s">
        <v>42</v>
      </c>
      <c r="D17" s="28" t="s">
        <v>21</v>
      </c>
      <c r="E17" s="11">
        <v>12</v>
      </c>
      <c r="F17" s="33">
        <v>0</v>
      </c>
      <c r="G17" s="15">
        <f t="shared" si="1"/>
        <v>0</v>
      </c>
      <c r="H17" s="43"/>
      <c r="I17" s="32"/>
    </row>
    <row r="18" spans="2:9" ht="32.4" customHeight="1" x14ac:dyDescent="0.25">
      <c r="B18" s="21" t="s">
        <v>24</v>
      </c>
      <c r="C18" s="29" t="s">
        <v>25</v>
      </c>
      <c r="D18" s="28" t="s">
        <v>17</v>
      </c>
      <c r="E18" s="39">
        <v>80</v>
      </c>
      <c r="F18" s="33">
        <v>0</v>
      </c>
      <c r="G18" s="15">
        <f t="shared" si="1"/>
        <v>0</v>
      </c>
      <c r="H18" s="43"/>
      <c r="I18" s="32"/>
    </row>
    <row r="19" spans="2:9" ht="32.4" customHeight="1" x14ac:dyDescent="0.25">
      <c r="B19" s="21" t="s">
        <v>26</v>
      </c>
      <c r="C19" s="29" t="s">
        <v>47</v>
      </c>
      <c r="D19" s="28" t="s">
        <v>13</v>
      </c>
      <c r="E19" s="11">
        <v>1</v>
      </c>
      <c r="F19" s="33">
        <v>0</v>
      </c>
      <c r="G19" s="15">
        <f>E19*ROUND(F19,2)</f>
        <v>0</v>
      </c>
      <c r="I19" s="32"/>
    </row>
    <row r="20" spans="2:9" ht="32.4" customHeight="1" thickBot="1" x14ac:dyDescent="0.3">
      <c r="B20" s="36" t="s">
        <v>27</v>
      </c>
      <c r="C20" s="40" t="s">
        <v>28</v>
      </c>
      <c r="D20" s="41" t="s">
        <v>17</v>
      </c>
      <c r="E20" s="42">
        <v>20</v>
      </c>
      <c r="F20" s="37">
        <v>0</v>
      </c>
      <c r="G20" s="38">
        <f t="shared" si="1"/>
        <v>0</v>
      </c>
      <c r="I20" s="32"/>
    </row>
    <row r="21" spans="2:9" ht="15.6" x14ac:dyDescent="0.25">
      <c r="B21" s="9"/>
      <c r="G21" s="3"/>
    </row>
    <row r="22" spans="2:9" ht="15.6" x14ac:dyDescent="0.3">
      <c r="B22" s="4" t="s">
        <v>29</v>
      </c>
      <c r="G22" s="3"/>
    </row>
    <row r="23" spans="2:9" ht="6.6" customHeight="1" x14ac:dyDescent="0.25">
      <c r="B23" s="9"/>
      <c r="G23" s="3"/>
    </row>
    <row r="24" spans="2:9" ht="28.35" customHeight="1" x14ac:dyDescent="0.25">
      <c r="B24" s="51" t="s">
        <v>30</v>
      </c>
      <c r="C24" s="52"/>
      <c r="D24" s="52"/>
      <c r="E24" s="52"/>
      <c r="F24" s="52"/>
      <c r="G24" s="52"/>
    </row>
    <row r="25" spans="2:9" ht="5.4" customHeight="1" thickBot="1" x14ac:dyDescent="0.3">
      <c r="B25" s="7"/>
      <c r="C25" s="7"/>
      <c r="D25" s="7"/>
      <c r="E25" s="7"/>
      <c r="F25" s="7"/>
    </row>
    <row r="26" spans="2:9" ht="18.600000000000001" customHeight="1" x14ac:dyDescent="0.25">
      <c r="B26" s="53" t="s">
        <v>31</v>
      </c>
      <c r="C26" s="54"/>
      <c r="D26" s="54"/>
      <c r="E26" s="54"/>
      <c r="F26" s="23">
        <v>0</v>
      </c>
    </row>
    <row r="27" spans="2:9" ht="18.600000000000001" customHeight="1" thickBot="1" x14ac:dyDescent="0.3">
      <c r="B27" s="55" t="s">
        <v>32</v>
      </c>
      <c r="C27" s="56"/>
      <c r="D27" s="56"/>
      <c r="E27" s="56"/>
      <c r="F27" s="24">
        <v>14</v>
      </c>
    </row>
    <row r="28" spans="2:9" ht="5.4" customHeight="1" x14ac:dyDescent="0.25">
      <c r="B28" s="7"/>
      <c r="C28" s="5"/>
      <c r="D28" s="5"/>
      <c r="E28" s="5"/>
      <c r="F28" s="6"/>
    </row>
    <row r="29" spans="2:9" ht="13.35" customHeight="1" x14ac:dyDescent="0.25">
      <c r="B29" s="57" t="s">
        <v>33</v>
      </c>
      <c r="C29" s="57"/>
      <c r="D29" s="57"/>
      <c r="E29" s="57"/>
      <c r="F29" s="57"/>
      <c r="G29" s="57"/>
    </row>
    <row r="30" spans="2:9" x14ac:dyDescent="0.25">
      <c r="B30" s="7"/>
      <c r="C30" s="7"/>
      <c r="D30" s="7"/>
      <c r="E30" s="7"/>
      <c r="F30" s="7"/>
      <c r="G30" s="7"/>
    </row>
    <row r="31" spans="2:9" ht="15.6" x14ac:dyDescent="0.3">
      <c r="B31" s="4" t="s">
        <v>34</v>
      </c>
      <c r="C31" s="7"/>
      <c r="D31" s="7"/>
      <c r="E31" s="7"/>
      <c r="F31" s="7"/>
      <c r="G31" s="7"/>
    </row>
    <row r="32" spans="2:9" ht="12.6" customHeight="1" thickBot="1" x14ac:dyDescent="0.3">
      <c r="B32" s="9"/>
      <c r="G32" s="3"/>
    </row>
    <row r="33" spans="2:10" ht="27" customHeight="1" x14ac:dyDescent="0.25">
      <c r="B33" s="58" t="s">
        <v>35</v>
      </c>
      <c r="C33" s="59"/>
      <c r="D33" s="59"/>
      <c r="E33" s="59"/>
      <c r="F33" s="59"/>
      <c r="G33" s="22">
        <f>ROUND(G11+G12+G13+G14+G15+G16+G17+G18+G19+G20,2)</f>
        <v>0</v>
      </c>
    </row>
    <row r="34" spans="2:10" ht="27" customHeight="1" x14ac:dyDescent="0.25">
      <c r="B34" s="44" t="s">
        <v>36</v>
      </c>
      <c r="C34" s="45"/>
      <c r="D34" s="45"/>
      <c r="E34" s="45"/>
      <c r="F34" s="30">
        <v>0.19</v>
      </c>
      <c r="G34" s="12">
        <f>ROUND(G33*F34,2)</f>
        <v>0</v>
      </c>
    </row>
    <row r="35" spans="2:10" ht="27" customHeight="1" x14ac:dyDescent="0.25">
      <c r="B35" s="60" t="s">
        <v>37</v>
      </c>
      <c r="C35" s="61"/>
      <c r="D35" s="61"/>
      <c r="E35" s="61"/>
      <c r="F35" s="61"/>
      <c r="G35" s="19">
        <f>ROUND(G33+G34,2)</f>
        <v>0</v>
      </c>
    </row>
    <row r="36" spans="2:10" ht="23.4" customHeight="1" thickBot="1" x14ac:dyDescent="0.3">
      <c r="B36" s="62" t="s">
        <v>38</v>
      </c>
      <c r="C36" s="63"/>
      <c r="D36" s="63"/>
      <c r="E36" s="63"/>
      <c r="F36" s="63"/>
      <c r="G36" s="16">
        <f>ROUND((G33+G34)*F26,2)</f>
        <v>0</v>
      </c>
    </row>
    <row r="37" spans="2:10" ht="10.35" customHeight="1" thickBot="1" x14ac:dyDescent="0.3">
      <c r="B37" s="64"/>
      <c r="C37" s="65"/>
      <c r="D37" s="65"/>
      <c r="E37" s="65"/>
      <c r="F37" s="65"/>
      <c r="G37" s="66"/>
    </row>
    <row r="38" spans="2:10" ht="23.1" customHeight="1" thickBot="1" x14ac:dyDescent="0.3">
      <c r="B38" s="67" t="s">
        <v>39</v>
      </c>
      <c r="C38" s="68"/>
      <c r="D38" s="68"/>
      <c r="E38" s="68"/>
      <c r="F38" s="68"/>
      <c r="G38" s="20">
        <f>ROUND(G35-G36,2)</f>
        <v>0</v>
      </c>
    </row>
    <row r="39" spans="2:10" ht="15.6" x14ac:dyDescent="0.25">
      <c r="B39" s="9"/>
    </row>
    <row r="40" spans="2:10" ht="35.85" customHeight="1" x14ac:dyDescent="0.25">
      <c r="B40" s="69" t="s">
        <v>40</v>
      </c>
      <c r="C40" s="69"/>
      <c r="D40" s="69"/>
      <c r="E40" s="69"/>
      <c r="F40" s="69"/>
      <c r="G40" s="69"/>
      <c r="H40" s="31"/>
      <c r="I40" s="31"/>
      <c r="J40" s="31"/>
    </row>
  </sheetData>
  <sheetProtection algorithmName="SHA-512" hashValue="sRb+fpDcig5Y49tfW2h7Cd5vthpYmDCskSuwgMfbB+9ovAhzXbaJ8K9FVtIlFCNagcXtwoFL4epVLbCNUiXwwA==" saltValue="UJr7vVM5G6LLN0Vm7hW5iw==" spinCount="100000" sheet="1" objects="1" scenarios="1"/>
  <mergeCells count="17">
    <mergeCell ref="B35:F35"/>
    <mergeCell ref="B36:F36"/>
    <mergeCell ref="B37:G37"/>
    <mergeCell ref="B38:F38"/>
    <mergeCell ref="B40:G40"/>
    <mergeCell ref="H11:H18"/>
    <mergeCell ref="B34:E34"/>
    <mergeCell ref="F2:G2"/>
    <mergeCell ref="B5:G5"/>
    <mergeCell ref="B6:G6"/>
    <mergeCell ref="E7:E9"/>
    <mergeCell ref="F7:F9"/>
    <mergeCell ref="B24:G24"/>
    <mergeCell ref="B26:E26"/>
    <mergeCell ref="B27:E27"/>
    <mergeCell ref="B29:G29"/>
    <mergeCell ref="B33:F33"/>
  </mergeCells>
  <dataValidations count="1">
    <dataValidation type="custom" allowBlank="1" showInputMessage="1" showErrorMessage="1" errorTitle="Achtung" error="Skontofristen unter 14 Tagen können nicht berücksichtigt werden." sqref="F27" xr:uid="{E6BA36CA-CA73-4461-BD37-C261B122AD39}">
      <formula1>F27&gt;13.9</formula1>
    </dataValidation>
  </dataValidations>
  <pageMargins left="0.7" right="0.7" top="0.78740157499999996" bottom="0.78740157499999996" header="0.3" footer="0.3"/>
  <pageSetup paperSize="9" scale="6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ktbibliothek Dokument" ma:contentTypeID="0x010100E65520829C044D71A30CF51927CFE119002762D1F7FD942E48A031AB00E28E99D8" ma:contentTypeVersion="0" ma:contentTypeDescription="" ma:contentTypeScope="" ma:versionID="385b3e34f86bfac47ebcd06bef363ad3">
  <xsd:schema xmlns:xsd="http://www.w3.org/2001/XMLSchema" xmlns:xs="http://www.w3.org/2001/XMLSchema" xmlns:p="http://schemas.microsoft.com/office/2006/metadata/properties" xmlns:ns2="f18553e4-0ef6-4dd1-9e08-53b2286d7b98" xmlns:ns3="D5A23DFB-E48D-41C0-955F-DF926C0FE128" targetNamespace="http://schemas.microsoft.com/office/2006/metadata/properties" ma:root="true" ma:fieldsID="82e3e2a85b7b4131603596aa01dc5a21" ns2:_="" ns3:_="">
    <xsd:import namespace="f18553e4-0ef6-4dd1-9e08-53b2286d7b98"/>
    <xsd:import namespace="D5A23DFB-E48D-41C0-955F-DF926C0FE128"/>
    <xsd:element name="properties">
      <xsd:complexType>
        <xsd:sequence>
          <xsd:element name="documentManagement">
            <xsd:complexType>
              <xsd:all>
                <xsd:element ref="ns2:Vgv_Phase" minOccurs="0"/>
                <xsd:element ref="ns3:Vgv_The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8553e4-0ef6-4dd1-9e08-53b2286d7b98" elementFormDefault="qualified">
    <xsd:import namespace="http://schemas.microsoft.com/office/2006/documentManagement/types"/>
    <xsd:import namespace="http://schemas.microsoft.com/office/infopath/2007/PartnerControls"/>
    <xsd:element name="Vgv_Phase" ma:index="8" nillable="true" ma:displayName="Phase" ma:format="Dropdown" ma:internalName="Vgv_Phase">
      <xsd:simpleType>
        <xsd:restriction base="dms:Choice">
          <xsd:enumeration value="1 Markterkundung"/>
          <xsd:enumeration value="2 Vorbereitung Vergabeverfahren"/>
          <xsd:enumeration value="3 Marktansprache"/>
          <xsd:enumeration value="4 Wertung + Zuschlag"/>
        </xsd:restriction>
      </xsd:simpleType>
    </xsd:element>
  </xsd:schema>
  <xsd:schema xmlns:xsd="http://www.w3.org/2001/XMLSchema" xmlns:xs="http://www.w3.org/2001/XMLSchema" xmlns:dms="http://schemas.microsoft.com/office/2006/documentManagement/types" xmlns:pc="http://schemas.microsoft.com/office/infopath/2007/PartnerControls" targetNamespace="D5A23DFB-E48D-41C0-955F-DF926C0FE128" elementFormDefault="qualified">
    <xsd:import namespace="http://schemas.microsoft.com/office/2006/documentManagement/types"/>
    <xsd:import namespace="http://schemas.microsoft.com/office/infopath/2007/PartnerControls"/>
    <xsd:element name="Vgv_Thema" ma:index="9" nillable="true" ma:displayName="Thema" ma:format="Dropdown" ma:internalName="Thema">
      <xsd:simpleType>
        <xsd:restriction base="dms:Choic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gv_Thema xmlns="D5A23DFB-E48D-41C0-955F-DF926C0FE128" xsi:nil="true"/>
    <Vgv_Phase xmlns="f18553e4-0ef6-4dd1-9e08-53b2286d7b98">3 Marktansprache</Vgv_Phase>
  </documentManagement>
</p:properties>
</file>

<file path=customXml/itemProps1.xml><?xml version="1.0" encoding="utf-8"?>
<ds:datastoreItem xmlns:ds="http://schemas.openxmlformats.org/officeDocument/2006/customXml" ds:itemID="{6543045B-3CF6-4527-A583-04A3C8779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8553e4-0ef6-4dd1-9e08-53b2286d7b98"/>
    <ds:schemaRef ds:uri="D5A23DFB-E48D-41C0-955F-DF926C0FE1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5F9059-7788-4104-BBB5-116C6025D250}">
  <ds:schemaRefs>
    <ds:schemaRef ds:uri="http://schemas.microsoft.com/sharepoint/v3/contenttype/forms"/>
  </ds:schemaRefs>
</ds:datastoreItem>
</file>

<file path=customXml/itemProps3.xml><?xml version="1.0" encoding="utf-8"?>
<ds:datastoreItem xmlns:ds="http://schemas.openxmlformats.org/officeDocument/2006/customXml" ds:itemID="{64DB2953-2D5D-418D-A6F9-CF3792A627D1}">
  <ds:schemaRefs>
    <ds:schemaRef ds:uri="http://purl.org/dc/dcmitype/"/>
    <ds:schemaRef ds:uri="http://schemas.openxmlformats.org/package/2006/metadata/core-properties"/>
    <ds:schemaRef ds:uri="http://purl.org/dc/elements/1.1/"/>
    <ds:schemaRef ds:uri="f18553e4-0ef6-4dd1-9e08-53b2286d7b98"/>
    <ds:schemaRef ds:uri="http://schemas.microsoft.com/office/2006/documentManagement/types"/>
    <ds:schemaRef ds:uri="http://purl.org/dc/terms/"/>
    <ds:schemaRef ds:uri="http://www.w3.org/XML/1998/namespace"/>
    <ds:schemaRef ds:uri="http://schemas.microsoft.com/office/infopath/2007/PartnerControls"/>
    <ds:schemaRef ds:uri="D5A23DFB-E48D-41C0-955F-DF926C0FE128"/>
    <ds:schemaRef ds:uri="http://schemas.microsoft.com/office/2006/metadata/properties"/>
  </ds:schemaRefs>
</ds:datastoreItem>
</file>

<file path=docMetadata/LabelInfo.xml><?xml version="1.0" encoding="utf-8"?>
<clbl:labelList xmlns:clbl="http://schemas.microsoft.com/office/2020/mipLabelMetadata">
  <clbl:label id="{496ad4cf-a686-45dd-97a9-c53010e7d38b}" enabled="1" method="Privileged" siteId="{777634b8-6549-48dd-89f9-71c677fea24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A1 - User</vt:lpstr>
      <vt:lpstr>'A1 - User'!Druckbereich</vt:lpstr>
    </vt:vector>
  </TitlesOfParts>
  <Manager/>
  <Company>Techniker Krankenkasse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Techniker Krankenkasse</dc:creator>
  <cp:keywords/>
  <dc:description/>
  <cp:revision/>
  <cp:lastPrinted>2026-04-30T05:57:58Z</cp:lastPrinted>
  <dcterms:created xsi:type="dcterms:W3CDTF">2019-07-08T11:50:26Z</dcterms:created>
  <dcterms:modified xsi:type="dcterms:W3CDTF">2026-04-30T05:58:43Z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0x010100E65520829C044D71A30CF51927CFE119002762D1F7FD942E48A031AB00E28E99D8</vt:lpwstr>
  </property>
  <property fmtid="{D5CDD505-2E9C-101B-9397-08002B2CF9AE}" pid="3" name="TaxKeyword">
    <vt:lpwstr/>
  </property>
  <property fmtid="{D5CDD505-2E9C-101B-9397-08002B2CF9AE}" pid="4" name="TK-Kategorie">
    <vt:lpwstr>75;#02_Vergabeunterlagen|404cba32-b76a-45f6-bd10-0762cd06b5d1</vt:lpwstr>
  </property>
  <property fmtid="{D5CDD505-2E9C-101B-9397-08002B2CF9AE}" pid="5" name="TK-Thema">
    <vt:lpwstr/>
  </property>
  <property fmtid="{D5CDD505-2E9C-101B-9397-08002B2CF9AE}" pid="6" name="TK-Unterthema">
    <vt:lpwstr/>
  </property>
  <property fmtid="{D5CDD505-2E9C-101B-9397-08002B2CF9AE}" pid="7" name="MSIP_Label_a48f69af-3265-4c12-b1e3-f63a8696e71d_Enabled">
    <vt:lpwstr>true</vt:lpwstr>
  </property>
  <property fmtid="{D5CDD505-2E9C-101B-9397-08002B2CF9AE}" pid="8" name="MSIP_Label_a48f69af-3265-4c12-b1e3-f63a8696e71d_SetDate">
    <vt:lpwstr>2023-07-06T09:36:30Z</vt:lpwstr>
  </property>
  <property fmtid="{D5CDD505-2E9C-101B-9397-08002B2CF9AE}" pid="9" name="MSIP_Label_a48f69af-3265-4c12-b1e3-f63a8696e71d_Method">
    <vt:lpwstr>Privileged</vt:lpwstr>
  </property>
  <property fmtid="{D5CDD505-2E9C-101B-9397-08002B2CF9AE}" pid="10" name="MSIP_Label_a48f69af-3265-4c12-b1e3-f63a8696e71d_Name">
    <vt:lpwstr>Nur für den Dienstgebrauch</vt:lpwstr>
  </property>
  <property fmtid="{D5CDD505-2E9C-101B-9397-08002B2CF9AE}" pid="11" name="MSIP_Label_a48f69af-3265-4c12-b1e3-f63a8696e71d_SiteId">
    <vt:lpwstr>777634b8-6549-48dd-89f9-71c677fea243</vt:lpwstr>
  </property>
  <property fmtid="{D5CDD505-2E9C-101B-9397-08002B2CF9AE}" pid="12" name="MSIP_Label_a48f69af-3265-4c12-b1e3-f63a8696e71d_ActionId">
    <vt:lpwstr>54b9de7f-de50-49d6-aceb-5b7dd03ea901</vt:lpwstr>
  </property>
  <property fmtid="{D5CDD505-2E9C-101B-9397-08002B2CF9AE}" pid="13" name="MSIP_Label_a48f69af-3265-4c12-b1e3-f63a8696e71d_ContentBits">
    <vt:lpwstr>0</vt:lpwstr>
  </property>
  <property fmtid="{D5CDD505-2E9C-101B-9397-08002B2CF9AE}" pid="14" name="Kategorie">
    <vt:lpwstr>8;#Vergabeunterlagen|a0e03506-1542-47f6-a34b-54aeef80ff37</vt:lpwstr>
  </property>
  <property fmtid="{D5CDD505-2E9C-101B-9397-08002B2CF9AE}" pid="15" name="Thema">
    <vt:lpwstr>51;#Vergabeunterlagen|d2305694-ed83-483e-b305-bffc079f7bf1</vt:lpwstr>
  </property>
</Properties>
</file>